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elnik\Dokumenti\My Documents\vijeće\2020. godina\24. sjednica\Prijedlozi odluka\"/>
    </mc:Choice>
  </mc:AlternateContent>
  <xr:revisionPtr revIDLastSave="0" documentId="13_ncr:1_{3E86C62F-0C58-41C8-82CD-2CDFC164E6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G60" i="1" l="1"/>
  <c r="D88" i="1"/>
  <c r="G79" i="1" l="1"/>
  <c r="G31" i="1" l="1"/>
  <c r="G51" i="1"/>
  <c r="G47" i="1"/>
  <c r="D62" i="1"/>
  <c r="D55" i="1"/>
  <c r="D34" i="1"/>
  <c r="G38" i="1"/>
  <c r="G45" i="1"/>
  <c r="G22" i="1"/>
  <c r="G27" i="1"/>
  <c r="D65" i="1"/>
  <c r="G65" i="1"/>
  <c r="G68" i="1"/>
  <c r="G72" i="1"/>
  <c r="D80" i="1"/>
  <c r="G84" i="1"/>
  <c r="D84" i="1"/>
  <c r="G89" i="1"/>
  <c r="D91" i="1" l="1"/>
</calcChain>
</file>

<file path=xl/sharedStrings.xml><?xml version="1.0" encoding="utf-8"?>
<sst xmlns="http://schemas.openxmlformats.org/spreadsheetml/2006/main" count="78" uniqueCount="75">
  <si>
    <t xml:space="preserve">Izvor </t>
  </si>
  <si>
    <t>011</t>
  </si>
  <si>
    <t>052</t>
  </si>
  <si>
    <t>051</t>
  </si>
  <si>
    <t>042</t>
  </si>
  <si>
    <t>043</t>
  </si>
  <si>
    <t>061</t>
  </si>
  <si>
    <t>Konto prihoda</t>
  </si>
  <si>
    <t>Konto rashoda</t>
  </si>
  <si>
    <t>Iznos prihoda</t>
  </si>
  <si>
    <t>Iznos rashoda</t>
  </si>
  <si>
    <t>Porez  i prirez na dohodak od nesamostalnog rada</t>
  </si>
  <si>
    <t>Porez na kuće za odmor</t>
  </si>
  <si>
    <t>Porez na korištenje javnih površina</t>
  </si>
  <si>
    <t>Porez na promet nekretnina</t>
  </si>
  <si>
    <t>Porez na potrošnju alkoholnih i bezalkoholnih pića</t>
  </si>
  <si>
    <t>Porez na tvrtku odnosno naziv tvrtke</t>
  </si>
  <si>
    <t>Tekuće pomoći iz županijskih proračuna</t>
  </si>
  <si>
    <t>Kapitalne pomoći iz državnog proračuna</t>
  </si>
  <si>
    <t>Zatezne kamate iz obveznih odnosa i drugo</t>
  </si>
  <si>
    <t>Prihodi od dividendi na dionice u trgovačkim društvima u javnom sektoru</t>
  </si>
  <si>
    <t>Naknade za koncesije za obavljanje javne zdravstvene službe i ostale koncesije</t>
  </si>
  <si>
    <t>Prihodi od zakupa poljoprivrednog zemljišta</t>
  </si>
  <si>
    <t>Ostali prihodi od zakupa i iznajmljivanja imovine</t>
  </si>
  <si>
    <t>Naknade za eksploataciju mineralnih sirovina - prema količini iskopane sirovine</t>
  </si>
  <si>
    <t>Naknade za eksploataciju mineralnih sirovina - za korištenje polja</t>
  </si>
  <si>
    <t>Naknade za korištenje prostora elektrana</t>
  </si>
  <si>
    <t>Ostale naknade za korištenje nefinancijske imovine - naknada za služnost - HT d.d.</t>
  </si>
  <si>
    <t>Ostali prihodi od nefinancijske imovine - legalizacija</t>
  </si>
  <si>
    <t>Ostale naknade utvrđene županijskom/gradskom/općinskom odlukom</t>
  </si>
  <si>
    <t>Prihodi od groblja</t>
  </si>
  <si>
    <t>Sukcesija - Mala Subotica</t>
  </si>
  <si>
    <t>Grobna naknada</t>
  </si>
  <si>
    <t>Ostali nespomenuti prihodi</t>
  </si>
  <si>
    <t>Ostale nepomenute kazne</t>
  </si>
  <si>
    <t>Kapitalne pomoći od ostalih izvanproračunskih korisnika državnog proračuna</t>
  </si>
  <si>
    <t>Spomenička renta</t>
  </si>
  <si>
    <t>Vodni doprinos</t>
  </si>
  <si>
    <t>Komunalni doprinosi</t>
  </si>
  <si>
    <t>Komunalne naknade</t>
  </si>
  <si>
    <t>Tekuće donacije od ostalih subjekata izvan općeg proračuna</t>
  </si>
  <si>
    <t>Ostale usluge promidžbe i informiranja</t>
  </si>
  <si>
    <t>Kapitalne pomoći iz županijskog proračuna</t>
  </si>
  <si>
    <t>Dotacija - drva za ogrijev</t>
  </si>
  <si>
    <t>Kamate na depozite po viđenju</t>
  </si>
  <si>
    <t>Prihodi od prodaje državnih biljega</t>
  </si>
  <si>
    <t>Prihod od prodaje stanova u vlasništvu bivše Općine Čakovec na kojima je postojalo stanarsko pravo</t>
  </si>
  <si>
    <t>Geodetsako-katastarske uskluge - dio</t>
  </si>
  <si>
    <t>Geodetsko-katastarske usluge - dio</t>
  </si>
  <si>
    <t>071</t>
  </si>
  <si>
    <t>Održavanje groblja - odvoz komunalnog otpada</t>
  </si>
  <si>
    <t>Plaće za zaposlene</t>
  </si>
  <si>
    <t>Doprinosi za mirovinsko osiguranje</t>
  </si>
  <si>
    <t>Doprinosi za obvezno zdravstveno osiguranje</t>
  </si>
  <si>
    <t>Čišćenje snijega</t>
  </si>
  <si>
    <t>Održavanje nerazvrstanih cesta - redovno</t>
  </si>
  <si>
    <t>Horikulturno uređenje naselja, groblja</t>
  </si>
  <si>
    <t>Izgradnja parkirališta kod groblja u Orehovici i izgradnja pješačke staze</t>
  </si>
  <si>
    <t>Izgradnja trafostanice u gospodarskoj zoni Podbrest</t>
  </si>
  <si>
    <t>Turističko-informativni centar u Vulariji (rekonstrukcija i energetska obnova poslovne građevine)</t>
  </si>
  <si>
    <t>Sanacija oštećenih asfaltnih zastora i sustava odvodnje oborinskih voda na području Općine Orehovica</t>
  </si>
  <si>
    <t>Kapitalne pomoći od izvanproračunskog korisnika temeljem prijenosa EU sredstava</t>
  </si>
  <si>
    <t>Građevinsko zemljište</t>
  </si>
  <si>
    <t>Otkup kuće u Podbrestu (S. Vojvode 15) - dio</t>
  </si>
  <si>
    <t>Deratizacija</t>
  </si>
  <si>
    <t xml:space="preserve">Izgradnja parkirališta i pješačke staze s oborinskom odvodnjom  - dio </t>
  </si>
  <si>
    <t>Uspostava noćne rasvjete na nogometnom igralištu NK Budućnost Podbrest, izgradnja staze i postava tlakovaca</t>
  </si>
  <si>
    <t>Tekuće pomoći od HZZ-a - za javne radove</t>
  </si>
  <si>
    <t>Prihodi od pruženih usluga - manip. Troškovi - Hrvatske vode</t>
  </si>
  <si>
    <t>UKUPNO PRIHODI</t>
  </si>
  <si>
    <t>Izrada projektno tehničke dokumentacije za proširenje komunalne infrastrukture u zoni Križopotje te izgradnja prometnica - I faza</t>
  </si>
  <si>
    <t>Uspostava ekološki prihvatljive javne rasvjete - groblje Podbrest i Poslovna zona Podbrest</t>
  </si>
  <si>
    <t>spostava ekološki prihvatljive javne rasvjete - zona Križopotje (UK1 i UK2)</t>
  </si>
  <si>
    <t>Rekapitulacija po izvorima uz plan proračuna za 2021</t>
  </si>
  <si>
    <t>Orehovica, 11.11.2020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</si>
</sst>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Times New Roman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4" fontId="0" fillId="0" borderId="0" xfId="0" applyNumberFormat="1" applyBorder="1"/>
    <xf numFmtId="0" fontId="0" fillId="0" borderId="0" xfId="0" applyFill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4" fontId="1" fillId="0" borderId="0" xfId="0" applyNumberFormat="1" applyFont="1" applyBorder="1"/>
    <xf numFmtId="0" fontId="1" fillId="0" borderId="0" xfId="0" applyFont="1" applyBorder="1"/>
    <xf numFmtId="49" fontId="0" fillId="0" borderId="1" xfId="0" applyNumberFormat="1" applyBorder="1"/>
    <xf numFmtId="0" fontId="0" fillId="0" borderId="1" xfId="0" applyBorder="1"/>
    <xf numFmtId="0" fontId="6" fillId="0" borderId="0" xfId="0" applyFont="1" applyBorder="1"/>
    <xf numFmtId="4" fontId="6" fillId="0" borderId="0" xfId="0" applyNumberFormat="1" applyFont="1" applyBorder="1"/>
    <xf numFmtId="49" fontId="6" fillId="0" borderId="0" xfId="0" applyNumberFormat="1" applyFont="1"/>
    <xf numFmtId="0" fontId="6" fillId="0" borderId="0" xfId="0" applyFont="1" applyFill="1" applyBorder="1"/>
    <xf numFmtId="49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/>
    <xf numFmtId="49" fontId="8" fillId="0" borderId="0" xfId="0" applyNumberFormat="1" applyFont="1"/>
    <xf numFmtId="0" fontId="8" fillId="0" borderId="0" xfId="0" applyFont="1" applyBorder="1"/>
    <xf numFmtId="4" fontId="8" fillId="0" borderId="0" xfId="0" applyNumberFormat="1" applyFont="1" applyBorder="1"/>
    <xf numFmtId="0" fontId="4" fillId="0" borderId="1" xfId="0" applyFont="1" applyBorder="1" applyAlignment="1">
      <alignment wrapText="1"/>
    </xf>
    <xf numFmtId="49" fontId="1" fillId="0" borderId="0" xfId="0" applyNumberFormat="1" applyFont="1" applyBorder="1"/>
    <xf numFmtId="0" fontId="4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0" xfId="0" applyFont="1" applyBorder="1" applyAlignment="1">
      <alignment wrapText="1"/>
    </xf>
    <xf numFmtId="4" fontId="4" fillId="0" borderId="0" xfId="0" applyNumberFormat="1" applyFont="1" applyBorder="1" applyAlignment="1">
      <alignment wrapText="1"/>
    </xf>
    <xf numFmtId="4" fontId="5" fillId="0" borderId="0" xfId="0" applyNumberFormat="1" applyFont="1" applyBorder="1" applyAlignment="1">
      <alignment wrapText="1"/>
    </xf>
    <xf numFmtId="4" fontId="9" fillId="0" borderId="0" xfId="0" applyNumberFormat="1" applyFont="1" applyBorder="1"/>
    <xf numFmtId="4" fontId="7" fillId="0" borderId="0" xfId="0" applyNumberFormat="1" applyFont="1" applyBorder="1" applyAlignment="1">
      <alignment wrapText="1"/>
    </xf>
    <xf numFmtId="4" fontId="6" fillId="0" borderId="0" xfId="0" applyNumberFormat="1" applyFont="1" applyBorder="1" applyAlignment="1">
      <alignment horizontal="right" vertical="center" wrapText="1"/>
    </xf>
    <xf numFmtId="4" fontId="3" fillId="0" borderId="0" xfId="0" applyNumberFormat="1" applyFon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3" fillId="0" borderId="0" xfId="0" applyFont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workbookViewId="0">
      <selection activeCell="L23" sqref="L23"/>
    </sheetView>
  </sheetViews>
  <sheetFormatPr defaultRowHeight="15.75" x14ac:dyDescent="0.25"/>
  <cols>
    <col min="1" max="1" width="5.375" style="1" customWidth="1"/>
    <col min="2" max="2" width="7.75" customWidth="1"/>
    <col min="3" max="3" width="35" style="26" customWidth="1"/>
    <col min="4" max="4" width="15.625" style="2" customWidth="1"/>
    <col min="5" max="5" width="12.25" style="4" bestFit="1" customWidth="1"/>
    <col min="6" max="6" width="29.375" style="26" customWidth="1"/>
    <col min="7" max="7" width="12.375" style="2" bestFit="1" customWidth="1"/>
    <col min="8" max="8" width="18.875" style="31" customWidth="1"/>
    <col min="9" max="10" width="9.875" bestFit="1" customWidth="1"/>
    <col min="12" max="13" width="9.875" bestFit="1" customWidth="1"/>
  </cols>
  <sheetData>
    <row r="1" spans="1:7" x14ac:dyDescent="0.25">
      <c r="D1" s="5" t="s">
        <v>73</v>
      </c>
    </row>
    <row r="2" spans="1:7" x14ac:dyDescent="0.25">
      <c r="D2" s="5"/>
      <c r="F2" s="26" t="s">
        <v>74</v>
      </c>
    </row>
    <row r="3" spans="1:7" x14ac:dyDescent="0.25">
      <c r="A3" s="1" t="s">
        <v>0</v>
      </c>
      <c r="B3" t="s">
        <v>7</v>
      </c>
      <c r="D3" s="2" t="s">
        <v>9</v>
      </c>
      <c r="E3" s="4" t="s">
        <v>8</v>
      </c>
      <c r="G3" s="2" t="s">
        <v>10</v>
      </c>
    </row>
    <row r="4" spans="1:7" ht="33.75" customHeight="1" x14ac:dyDescent="0.25">
      <c r="A4" s="3" t="s">
        <v>1</v>
      </c>
      <c r="B4" s="8">
        <v>611</v>
      </c>
      <c r="C4" s="9" t="s">
        <v>11</v>
      </c>
      <c r="D4" s="6">
        <v>4450000</v>
      </c>
      <c r="E4" s="11"/>
      <c r="F4" s="9"/>
      <c r="G4" s="6"/>
    </row>
    <row r="5" spans="1:7" x14ac:dyDescent="0.25">
      <c r="B5" s="8">
        <v>61314</v>
      </c>
      <c r="C5" s="9" t="s">
        <v>12</v>
      </c>
      <c r="D5" s="6">
        <v>2629</v>
      </c>
      <c r="E5" s="11"/>
      <c r="F5" s="9"/>
      <c r="G5" s="6"/>
    </row>
    <row r="6" spans="1:7" x14ac:dyDescent="0.25">
      <c r="B6" s="8">
        <v>61315</v>
      </c>
      <c r="C6" s="9" t="s">
        <v>13</v>
      </c>
      <c r="D6" s="6">
        <v>1000</v>
      </c>
      <c r="E6" s="11"/>
      <c r="F6" s="9"/>
      <c r="G6" s="6"/>
    </row>
    <row r="7" spans="1:7" x14ac:dyDescent="0.25">
      <c r="B7" s="7">
        <v>61341</v>
      </c>
      <c r="C7" s="9" t="s">
        <v>14</v>
      </c>
      <c r="D7" s="6">
        <v>90000</v>
      </c>
      <c r="E7" s="11"/>
      <c r="F7" s="9"/>
      <c r="G7" s="6"/>
    </row>
    <row r="8" spans="1:7" x14ac:dyDescent="0.25">
      <c r="B8" s="7">
        <v>61424</v>
      </c>
      <c r="C8" s="9" t="s">
        <v>15</v>
      </c>
      <c r="D8" s="6">
        <v>1000</v>
      </c>
      <c r="E8" s="11"/>
      <c r="F8" s="9"/>
      <c r="G8" s="6"/>
    </row>
    <row r="9" spans="1:7" x14ac:dyDescent="0.25">
      <c r="B9" s="7">
        <v>61453</v>
      </c>
      <c r="C9" s="9" t="s">
        <v>16</v>
      </c>
      <c r="D9" s="6">
        <v>0</v>
      </c>
      <c r="E9" s="11"/>
      <c r="F9" s="9"/>
      <c r="G9" s="6"/>
    </row>
    <row r="10" spans="1:7" x14ac:dyDescent="0.25">
      <c r="B10" s="7"/>
      <c r="C10" s="9"/>
      <c r="D10" s="6"/>
      <c r="E10" s="41"/>
      <c r="F10" s="9"/>
      <c r="G10" s="10"/>
    </row>
    <row r="11" spans="1:7" x14ac:dyDescent="0.25">
      <c r="B11" s="7">
        <v>64132</v>
      </c>
      <c r="C11" s="9" t="s">
        <v>44</v>
      </c>
      <c r="D11" s="6">
        <v>6000</v>
      </c>
      <c r="E11" s="41"/>
      <c r="F11" s="9"/>
    </row>
    <row r="12" spans="1:7" x14ac:dyDescent="0.25">
      <c r="B12" s="7">
        <v>64143</v>
      </c>
      <c r="C12" s="9" t="s">
        <v>19</v>
      </c>
      <c r="D12" s="6">
        <v>5000</v>
      </c>
      <c r="E12" s="41"/>
      <c r="F12" s="9"/>
    </row>
    <row r="13" spans="1:7" ht="26.25" x14ac:dyDescent="0.25">
      <c r="B13" s="7">
        <v>64162</v>
      </c>
      <c r="C13" s="9" t="s">
        <v>20</v>
      </c>
      <c r="D13" s="6">
        <v>20000</v>
      </c>
      <c r="E13" s="11"/>
      <c r="F13" s="9"/>
      <c r="G13" s="6"/>
    </row>
    <row r="14" spans="1:7" ht="26.25" x14ac:dyDescent="0.25">
      <c r="B14" s="7">
        <v>64219</v>
      </c>
      <c r="C14" s="9" t="s">
        <v>21</v>
      </c>
      <c r="D14" s="6">
        <v>22000</v>
      </c>
      <c r="E14" s="11"/>
      <c r="F14" s="9"/>
      <c r="G14" s="6"/>
    </row>
    <row r="15" spans="1:7" x14ac:dyDescent="0.25">
      <c r="B15" s="7">
        <v>64222</v>
      </c>
      <c r="C15" s="9" t="s">
        <v>22</v>
      </c>
      <c r="D15" s="6">
        <v>35000</v>
      </c>
      <c r="E15" s="11"/>
      <c r="F15" s="9"/>
      <c r="G15" s="6"/>
    </row>
    <row r="16" spans="1:7" x14ac:dyDescent="0.25">
      <c r="B16" s="7">
        <v>64229</v>
      </c>
      <c r="C16" s="9" t="s">
        <v>23</v>
      </c>
      <c r="D16" s="6">
        <v>5000</v>
      </c>
      <c r="E16" s="11"/>
      <c r="F16" s="9"/>
      <c r="G16" s="10"/>
    </row>
    <row r="17" spans="2:12" ht="26.25" x14ac:dyDescent="0.25">
      <c r="B17" s="7">
        <v>642311</v>
      </c>
      <c r="C17" s="9" t="s">
        <v>24</v>
      </c>
      <c r="D17" s="6">
        <v>5000</v>
      </c>
      <c r="E17" s="11"/>
      <c r="F17" s="9"/>
      <c r="G17" s="10"/>
    </row>
    <row r="18" spans="2:12" ht="26.25" x14ac:dyDescent="0.25">
      <c r="B18" s="7">
        <v>642312</v>
      </c>
      <c r="C18" s="9" t="s">
        <v>25</v>
      </c>
      <c r="D18" s="6">
        <v>22336</v>
      </c>
      <c r="E18" s="11"/>
      <c r="F18" s="9"/>
      <c r="G18" s="10"/>
    </row>
    <row r="19" spans="2:12" x14ac:dyDescent="0.25">
      <c r="B19" s="7">
        <v>64233</v>
      </c>
      <c r="C19" s="9" t="s">
        <v>26</v>
      </c>
      <c r="D19" s="6">
        <v>150000</v>
      </c>
      <c r="E19" s="41"/>
      <c r="F19" s="9"/>
      <c r="G19" s="6"/>
    </row>
    <row r="20" spans="2:12" ht="26.25" x14ac:dyDescent="0.25">
      <c r="B20" s="7">
        <v>642391</v>
      </c>
      <c r="C20" s="9" t="s">
        <v>27</v>
      </c>
      <c r="D20" s="6">
        <v>39530</v>
      </c>
      <c r="E20" s="41"/>
      <c r="F20" s="9"/>
      <c r="G20" s="6"/>
    </row>
    <row r="21" spans="2:12" ht="26.25" x14ac:dyDescent="0.25">
      <c r="B21" s="7">
        <v>64299</v>
      </c>
      <c r="C21" s="9" t="s">
        <v>28</v>
      </c>
      <c r="D21" s="6">
        <v>5000</v>
      </c>
      <c r="E21" s="41">
        <v>323751</v>
      </c>
      <c r="F21" s="9" t="s">
        <v>47</v>
      </c>
      <c r="G21" s="6">
        <v>8000</v>
      </c>
    </row>
    <row r="22" spans="2:12" ht="16.5" thickBot="1" x14ac:dyDescent="0.3">
      <c r="B22" s="7"/>
      <c r="C22" s="9"/>
      <c r="D22" s="6"/>
      <c r="E22" s="42"/>
      <c r="F22" s="24"/>
      <c r="G22" s="20">
        <f>SUM(G19:G21)</f>
        <v>8000</v>
      </c>
    </row>
    <row r="23" spans="2:12" ht="27" thickTop="1" x14ac:dyDescent="0.25">
      <c r="B23" s="7">
        <v>65129</v>
      </c>
      <c r="C23" s="9" t="s">
        <v>29</v>
      </c>
      <c r="D23" s="6">
        <v>18000</v>
      </c>
      <c r="E23" s="41"/>
      <c r="F23" s="9"/>
      <c r="G23" s="6"/>
    </row>
    <row r="24" spans="2:12" x14ac:dyDescent="0.25">
      <c r="B24" s="7">
        <v>65139</v>
      </c>
      <c r="C24" s="9" t="s">
        <v>45</v>
      </c>
      <c r="D24" s="6">
        <v>1000</v>
      </c>
      <c r="E24" s="41"/>
      <c r="F24" s="9"/>
      <c r="G24" s="6"/>
    </row>
    <row r="25" spans="2:12" x14ac:dyDescent="0.25">
      <c r="B25" s="7">
        <v>652692</v>
      </c>
      <c r="C25" s="9" t="s">
        <v>30</v>
      </c>
      <c r="D25" s="6">
        <v>18000</v>
      </c>
      <c r="E25" s="41"/>
      <c r="F25" s="9"/>
      <c r="G25" s="6"/>
      <c r="J25" s="35"/>
      <c r="K25" s="8"/>
      <c r="L25" s="35"/>
    </row>
    <row r="26" spans="2:12" ht="26.25" x14ac:dyDescent="0.25">
      <c r="B26" s="7"/>
      <c r="C26" s="9"/>
      <c r="D26" s="6"/>
      <c r="E26" s="41">
        <v>4213118</v>
      </c>
      <c r="F26" s="9" t="s">
        <v>57</v>
      </c>
      <c r="G26" s="6">
        <v>20000</v>
      </c>
      <c r="J26" s="35"/>
      <c r="K26" s="8"/>
      <c r="L26" s="35"/>
    </row>
    <row r="27" spans="2:12" ht="16.5" thickBot="1" x14ac:dyDescent="0.3">
      <c r="B27" s="7"/>
      <c r="C27" s="9"/>
      <c r="D27" s="6"/>
      <c r="E27" s="42"/>
      <c r="F27" s="24"/>
      <c r="G27" s="20">
        <f>SUM(G26)</f>
        <v>20000</v>
      </c>
      <c r="J27" s="35"/>
      <c r="K27" s="8"/>
      <c r="L27" s="35"/>
    </row>
    <row r="28" spans="2:12" ht="16.5" thickTop="1" x14ac:dyDescent="0.25">
      <c r="B28" s="7">
        <v>652693</v>
      </c>
      <c r="C28" s="9" t="s">
        <v>31</v>
      </c>
      <c r="D28" s="6">
        <v>0</v>
      </c>
      <c r="E28" s="41"/>
      <c r="F28" s="9"/>
      <c r="G28" s="6"/>
      <c r="J28" s="35"/>
      <c r="K28" s="8"/>
      <c r="L28" s="35"/>
    </row>
    <row r="29" spans="2:12" ht="26.25" x14ac:dyDescent="0.25">
      <c r="B29" s="7">
        <v>652695</v>
      </c>
      <c r="C29" s="9" t="s">
        <v>32</v>
      </c>
      <c r="D29" s="6">
        <v>90000</v>
      </c>
      <c r="E29" s="41">
        <v>323296</v>
      </c>
      <c r="F29" s="9" t="s">
        <v>50</v>
      </c>
      <c r="G29" s="6">
        <v>45000</v>
      </c>
      <c r="J29" s="35"/>
      <c r="K29" s="8"/>
      <c r="L29" s="35"/>
    </row>
    <row r="30" spans="2:12" ht="26.25" x14ac:dyDescent="0.25">
      <c r="B30" s="7"/>
      <c r="C30" s="9"/>
      <c r="D30" s="6"/>
      <c r="E30" s="41">
        <v>4213118</v>
      </c>
      <c r="F30" s="9" t="s">
        <v>57</v>
      </c>
      <c r="G30" s="6">
        <v>45000</v>
      </c>
      <c r="J30" s="35"/>
      <c r="K30" s="8"/>
      <c r="L30" s="35"/>
    </row>
    <row r="31" spans="2:12" ht="16.5" thickBot="1" x14ac:dyDescent="0.3">
      <c r="B31" s="7">
        <v>652699</v>
      </c>
      <c r="C31" s="9" t="s">
        <v>33</v>
      </c>
      <c r="D31" s="6">
        <v>10000</v>
      </c>
      <c r="E31" s="42"/>
      <c r="F31" s="24"/>
      <c r="G31" s="20">
        <f>SUM(G29:G30)</f>
        <v>90000</v>
      </c>
      <c r="J31" s="35"/>
      <c r="K31" s="8"/>
      <c r="L31" s="35"/>
    </row>
    <row r="32" spans="2:12" ht="27" thickTop="1" x14ac:dyDescent="0.25">
      <c r="B32" s="7">
        <v>66151</v>
      </c>
      <c r="C32" s="9" t="s">
        <v>68</v>
      </c>
      <c r="D32" s="6">
        <v>30000</v>
      </c>
      <c r="E32" s="41"/>
      <c r="F32" s="9"/>
      <c r="G32" s="10"/>
      <c r="J32" s="35"/>
      <c r="K32" s="8"/>
      <c r="L32" s="35"/>
    </row>
    <row r="33" spans="1:12" x14ac:dyDescent="0.25">
      <c r="B33" s="7">
        <v>68191</v>
      </c>
      <c r="C33" s="9" t="s">
        <v>34</v>
      </c>
      <c r="D33" s="6">
        <v>5000</v>
      </c>
      <c r="E33" s="41"/>
      <c r="F33" s="9"/>
      <c r="G33" s="6"/>
      <c r="J33" s="35"/>
      <c r="K33" s="8"/>
      <c r="L33" s="35"/>
    </row>
    <row r="34" spans="1:12" ht="16.5" thickBot="1" x14ac:dyDescent="0.3">
      <c r="A34" s="12"/>
      <c r="B34" s="13"/>
      <c r="C34" s="24"/>
      <c r="D34" s="20">
        <f>SUM(D4:D33)</f>
        <v>5031495</v>
      </c>
      <c r="E34" s="42"/>
      <c r="F34" s="24"/>
      <c r="G34" s="20"/>
      <c r="J34" s="6"/>
      <c r="K34" s="8"/>
      <c r="L34" s="35"/>
    </row>
    <row r="35" spans="1:12" ht="16.5" thickTop="1" x14ac:dyDescent="0.25">
      <c r="A35" s="3" t="s">
        <v>2</v>
      </c>
      <c r="B35" s="8"/>
      <c r="C35" s="9"/>
      <c r="D35" s="10"/>
      <c r="E35" s="41"/>
      <c r="F35" s="9"/>
      <c r="G35" s="10"/>
      <c r="J35" s="6"/>
      <c r="K35" s="8"/>
      <c r="L35" s="35"/>
    </row>
    <row r="36" spans="1:12" x14ac:dyDescent="0.25">
      <c r="B36" s="7">
        <v>63312</v>
      </c>
      <c r="C36" s="9" t="s">
        <v>17</v>
      </c>
      <c r="D36" s="6">
        <v>100000</v>
      </c>
      <c r="E36" s="41"/>
      <c r="F36" s="28"/>
      <c r="G36" s="6"/>
    </row>
    <row r="37" spans="1:12" x14ac:dyDescent="0.25">
      <c r="B37" s="7"/>
      <c r="C37" s="9"/>
      <c r="D37" s="6"/>
      <c r="E37" s="41">
        <v>37212</v>
      </c>
      <c r="F37" s="9" t="s">
        <v>43</v>
      </c>
      <c r="G37" s="6">
        <v>100000</v>
      </c>
    </row>
    <row r="38" spans="1:12" ht="16.5" thickBot="1" x14ac:dyDescent="0.3">
      <c r="B38" s="7"/>
      <c r="C38" s="9"/>
      <c r="D38" s="6"/>
      <c r="E38" s="42"/>
      <c r="F38" s="24"/>
      <c r="G38" s="20">
        <f>SUM(G36:G37)</f>
        <v>100000</v>
      </c>
    </row>
    <row r="39" spans="1:12" ht="16.5" thickTop="1" x14ac:dyDescent="0.25">
      <c r="B39" s="7">
        <v>63321</v>
      </c>
      <c r="C39" s="9" t="s">
        <v>18</v>
      </c>
      <c r="D39" s="6">
        <v>2559735</v>
      </c>
      <c r="E39" s="41"/>
      <c r="F39" s="37"/>
      <c r="G39" s="36"/>
    </row>
    <row r="40" spans="1:12" ht="26.25" x14ac:dyDescent="0.25">
      <c r="B40" s="7"/>
      <c r="C40" s="9"/>
      <c r="D40" s="6"/>
      <c r="E40" s="41">
        <v>421478</v>
      </c>
      <c r="F40" s="38" t="s">
        <v>58</v>
      </c>
      <c r="G40" s="36">
        <v>478125</v>
      </c>
    </row>
    <row r="41" spans="1:12" ht="39" x14ac:dyDescent="0.25">
      <c r="B41" s="7"/>
      <c r="C41" s="9"/>
      <c r="D41" s="6"/>
      <c r="E41" s="41">
        <v>42129121</v>
      </c>
      <c r="F41" s="38" t="s">
        <v>59</v>
      </c>
      <c r="G41" s="36">
        <v>1000000</v>
      </c>
    </row>
    <row r="42" spans="1:12" ht="45.75" customHeight="1" x14ac:dyDescent="0.25">
      <c r="B42" s="7"/>
      <c r="C42" s="9"/>
      <c r="D42" s="6"/>
      <c r="E42" s="41">
        <v>421411</v>
      </c>
      <c r="F42" s="38" t="s">
        <v>70</v>
      </c>
      <c r="G42" s="36">
        <v>463610</v>
      </c>
    </row>
    <row r="43" spans="1:12" ht="41.25" customHeight="1" x14ac:dyDescent="0.25">
      <c r="B43" s="7"/>
      <c r="C43" s="9"/>
      <c r="D43" s="6"/>
      <c r="E43" s="41">
        <v>421471</v>
      </c>
      <c r="F43" s="38" t="s">
        <v>71</v>
      </c>
      <c r="G43" s="36">
        <v>309000</v>
      </c>
    </row>
    <row r="44" spans="1:12" ht="30.75" customHeight="1" x14ac:dyDescent="0.25">
      <c r="B44" s="7"/>
      <c r="C44" s="9"/>
      <c r="D44" s="6"/>
      <c r="E44" s="41">
        <v>421479</v>
      </c>
      <c r="F44" s="9" t="s">
        <v>72</v>
      </c>
      <c r="G44" s="36">
        <v>309000</v>
      </c>
    </row>
    <row r="45" spans="1:12" ht="16.5" thickBot="1" x14ac:dyDescent="0.3">
      <c r="B45" s="7"/>
      <c r="C45" s="9"/>
      <c r="D45" s="6"/>
      <c r="E45" s="42"/>
      <c r="F45" s="24"/>
      <c r="G45" s="20">
        <f>SUM(G39:G44)</f>
        <v>2559735</v>
      </c>
      <c r="H45" s="34"/>
    </row>
    <row r="46" spans="1:12" ht="16.5" thickTop="1" x14ac:dyDescent="0.25">
      <c r="B46" s="7">
        <v>63322</v>
      </c>
      <c r="C46" s="28" t="s">
        <v>42</v>
      </c>
      <c r="D46" s="6">
        <v>0</v>
      </c>
      <c r="E46" s="41"/>
      <c r="F46" s="9"/>
    </row>
    <row r="47" spans="1:12" ht="16.5" thickBot="1" x14ac:dyDescent="0.3">
      <c r="B47" s="7"/>
      <c r="C47" s="9"/>
      <c r="D47" s="6"/>
      <c r="E47" s="42"/>
      <c r="F47" s="24"/>
      <c r="G47" s="20">
        <f>SUM(G46:G46)</f>
        <v>0</v>
      </c>
    </row>
    <row r="48" spans="1:12" ht="16.5" thickTop="1" x14ac:dyDescent="0.25">
      <c r="B48" s="7">
        <v>63414</v>
      </c>
      <c r="C48" s="9" t="s">
        <v>67</v>
      </c>
      <c r="D48" s="6">
        <v>140000</v>
      </c>
      <c r="E48" s="41">
        <v>31111</v>
      </c>
      <c r="F48" s="39" t="s">
        <v>51</v>
      </c>
      <c r="G48" s="2">
        <v>70000</v>
      </c>
      <c r="H48" s="9"/>
      <c r="J48" s="8"/>
      <c r="K48" s="8"/>
      <c r="L48" s="35"/>
    </row>
    <row r="49" spans="1:12" x14ac:dyDescent="0.25">
      <c r="B49" s="7"/>
      <c r="C49" s="9"/>
      <c r="D49" s="6"/>
      <c r="E49" s="41">
        <v>31311</v>
      </c>
      <c r="F49" s="38" t="s">
        <v>52</v>
      </c>
      <c r="G49" s="2">
        <v>50000</v>
      </c>
      <c r="H49" s="9"/>
      <c r="J49" s="8"/>
      <c r="K49" s="8"/>
      <c r="L49" s="35"/>
    </row>
    <row r="50" spans="1:12" ht="26.25" x14ac:dyDescent="0.25">
      <c r="B50" s="7"/>
      <c r="C50" s="9"/>
      <c r="D50" s="6"/>
      <c r="E50" s="41">
        <v>31321</v>
      </c>
      <c r="F50" s="9" t="s">
        <v>53</v>
      </c>
      <c r="G50" s="2">
        <v>20000</v>
      </c>
      <c r="H50" s="9"/>
      <c r="J50" s="8"/>
      <c r="K50" s="8"/>
      <c r="L50" s="35"/>
    </row>
    <row r="51" spans="1:12" ht="16.5" thickBot="1" x14ac:dyDescent="0.3">
      <c r="B51" s="7"/>
      <c r="C51" s="9"/>
      <c r="D51" s="6"/>
      <c r="E51" s="42"/>
      <c r="F51" s="24"/>
      <c r="G51" s="20">
        <f>SUM(G48:G50)</f>
        <v>140000</v>
      </c>
      <c r="H51" s="28"/>
      <c r="J51" s="8"/>
      <c r="K51" s="8"/>
      <c r="L51" s="35"/>
    </row>
    <row r="52" spans="1:12" ht="16.5" thickTop="1" x14ac:dyDescent="0.25">
      <c r="B52" s="8"/>
      <c r="C52" s="9"/>
      <c r="D52" s="6"/>
      <c r="E52" s="41"/>
      <c r="F52" s="9"/>
      <c r="G52" s="6"/>
      <c r="J52" s="8"/>
      <c r="K52" s="8"/>
      <c r="L52" s="35"/>
    </row>
    <row r="53" spans="1:12" ht="26.25" x14ac:dyDescent="0.25">
      <c r="B53" s="8">
        <v>63425</v>
      </c>
      <c r="C53" s="9" t="s">
        <v>35</v>
      </c>
      <c r="D53" s="6">
        <v>0</v>
      </c>
      <c r="E53" s="41"/>
      <c r="F53" s="9"/>
      <c r="G53" s="6"/>
      <c r="J53" s="8"/>
      <c r="K53" s="8"/>
      <c r="L53" s="35"/>
    </row>
    <row r="54" spans="1:12" x14ac:dyDescent="0.25">
      <c r="B54" s="8"/>
      <c r="C54" s="9"/>
      <c r="D54" s="6"/>
      <c r="E54" s="41"/>
      <c r="F54" s="9"/>
      <c r="G54" s="6"/>
      <c r="J54" s="8"/>
      <c r="K54" s="8"/>
      <c r="L54" s="35"/>
    </row>
    <row r="55" spans="1:12" ht="16.5" thickBot="1" x14ac:dyDescent="0.3">
      <c r="A55" s="12"/>
      <c r="B55" s="13"/>
      <c r="C55" s="24"/>
      <c r="D55" s="20">
        <f>SUM(D35:D54)</f>
        <v>2799735</v>
      </c>
      <c r="E55" s="19"/>
      <c r="F55" s="24"/>
      <c r="G55" s="20"/>
      <c r="J55" s="8"/>
      <c r="K55" s="8"/>
      <c r="L55" s="35"/>
    </row>
    <row r="56" spans="1:12" ht="16.5" thickTop="1" x14ac:dyDescent="0.25">
      <c r="B56" s="8"/>
      <c r="C56" s="9"/>
      <c r="D56" s="6"/>
      <c r="E56" s="11"/>
      <c r="F56" s="9"/>
      <c r="G56" s="10"/>
      <c r="J56" s="8"/>
      <c r="K56" s="8"/>
      <c r="L56" s="6"/>
    </row>
    <row r="57" spans="1:12" x14ac:dyDescent="0.25">
      <c r="A57" s="3" t="s">
        <v>3</v>
      </c>
      <c r="B57" s="8"/>
      <c r="C57" s="9"/>
      <c r="D57" s="6"/>
      <c r="E57" s="41"/>
      <c r="F57" s="9"/>
      <c r="G57" s="6"/>
      <c r="J57" s="8"/>
      <c r="K57" s="8"/>
      <c r="L57" s="6"/>
    </row>
    <row r="58" spans="1:12" ht="50.25" customHeight="1" x14ac:dyDescent="0.25">
      <c r="B58" s="7">
        <v>63824</v>
      </c>
      <c r="C58" s="9" t="s">
        <v>61</v>
      </c>
      <c r="D58" s="6">
        <v>480000</v>
      </c>
      <c r="E58" s="41">
        <v>421452</v>
      </c>
      <c r="F58" s="9" t="s">
        <v>66</v>
      </c>
      <c r="G58" s="6">
        <v>150000</v>
      </c>
    </row>
    <row r="59" spans="1:12" ht="26.25" x14ac:dyDescent="0.25">
      <c r="B59" s="7"/>
      <c r="C59" s="9"/>
      <c r="D59" s="6"/>
      <c r="E59" s="11">
        <v>4213118</v>
      </c>
      <c r="F59" s="9" t="s">
        <v>65</v>
      </c>
      <c r="G59" s="6">
        <v>330000</v>
      </c>
    </row>
    <row r="60" spans="1:12" ht="16.5" thickBot="1" x14ac:dyDescent="0.3">
      <c r="B60" s="7"/>
      <c r="C60" s="9"/>
      <c r="D60" s="6"/>
      <c r="E60" s="42"/>
      <c r="F60" s="24"/>
      <c r="G60" s="20">
        <f>SUM(G58:G59)</f>
        <v>480000</v>
      </c>
    </row>
    <row r="61" spans="1:12" ht="16.5" thickTop="1" x14ac:dyDescent="0.25">
      <c r="B61" s="7"/>
      <c r="C61" s="9"/>
      <c r="D61" s="6"/>
      <c r="E61" s="41"/>
      <c r="F61" s="9"/>
      <c r="G61" s="10"/>
    </row>
    <row r="62" spans="1:12" s="4" customFormat="1" ht="16.5" thickBot="1" x14ac:dyDescent="0.3">
      <c r="A62" s="12"/>
      <c r="B62" s="13"/>
      <c r="C62" s="24"/>
      <c r="D62" s="20">
        <f>SUM(D58:D60)</f>
        <v>480000</v>
      </c>
      <c r="E62" s="41"/>
      <c r="F62" s="9"/>
      <c r="G62" s="6"/>
      <c r="H62" s="31"/>
    </row>
    <row r="63" spans="1:12" s="4" customFormat="1" ht="16.5" thickTop="1" x14ac:dyDescent="0.25">
      <c r="A63" s="1"/>
      <c r="B63" s="8"/>
      <c r="C63" s="9"/>
      <c r="D63" s="6"/>
      <c r="E63" s="11"/>
      <c r="F63" s="9"/>
      <c r="G63" s="10"/>
      <c r="H63" s="31"/>
    </row>
    <row r="64" spans="1:12" s="4" customFormat="1" x14ac:dyDescent="0.25">
      <c r="A64" s="3" t="s">
        <v>4</v>
      </c>
      <c r="B64" s="8">
        <v>64236</v>
      </c>
      <c r="C64" s="9" t="s">
        <v>36</v>
      </c>
      <c r="D64" s="6">
        <v>500</v>
      </c>
      <c r="E64" s="11">
        <v>323751</v>
      </c>
      <c r="F64" s="9" t="s">
        <v>48</v>
      </c>
      <c r="G64" s="6">
        <v>500</v>
      </c>
      <c r="H64" s="31"/>
    </row>
    <row r="65" spans="1:8" ht="16.5" thickBot="1" x14ac:dyDescent="0.3">
      <c r="A65" s="12"/>
      <c r="B65" s="13"/>
      <c r="C65" s="24"/>
      <c r="D65" s="20">
        <f>SUM(D64)</f>
        <v>500</v>
      </c>
      <c r="E65" s="19"/>
      <c r="F65" s="24"/>
      <c r="G65" s="20">
        <f>SUM(G64)</f>
        <v>500</v>
      </c>
    </row>
    <row r="66" spans="1:8" ht="16.5" thickTop="1" x14ac:dyDescent="0.25">
      <c r="A66" s="25"/>
      <c r="B66" s="11"/>
      <c r="C66" s="27"/>
      <c r="D66" s="10"/>
      <c r="E66" s="11"/>
      <c r="F66" s="9"/>
      <c r="G66" s="6"/>
      <c r="H66" s="32"/>
    </row>
    <row r="67" spans="1:8" ht="26.25" x14ac:dyDescent="0.25">
      <c r="A67" s="3" t="s">
        <v>5</v>
      </c>
      <c r="B67" s="14">
        <v>65221</v>
      </c>
      <c r="C67" s="28" t="s">
        <v>37</v>
      </c>
      <c r="D67" s="15">
        <v>1000</v>
      </c>
      <c r="E67" s="11">
        <v>4213118</v>
      </c>
      <c r="F67" s="9" t="s">
        <v>65</v>
      </c>
      <c r="G67" s="6">
        <v>1000</v>
      </c>
      <c r="H67" s="32"/>
    </row>
    <row r="68" spans="1:8" ht="16.5" thickBot="1" x14ac:dyDescent="0.3">
      <c r="A68" s="3"/>
      <c r="B68" s="14"/>
      <c r="C68" s="28"/>
      <c r="D68" s="15"/>
      <c r="E68" s="19"/>
      <c r="F68" s="24"/>
      <c r="G68" s="20">
        <f>SUM(G67)</f>
        <v>1000</v>
      </c>
      <c r="H68" s="32"/>
    </row>
    <row r="69" spans="1:8" ht="16.5" thickTop="1" x14ac:dyDescent="0.25">
      <c r="A69" s="3"/>
      <c r="B69" s="14"/>
      <c r="C69" s="28"/>
      <c r="D69" s="15"/>
      <c r="E69" s="11"/>
      <c r="F69" s="9"/>
      <c r="G69" s="6"/>
      <c r="H69" s="32"/>
    </row>
    <row r="70" spans="1:8" x14ac:dyDescent="0.25">
      <c r="B70" s="7">
        <v>65311</v>
      </c>
      <c r="C70" s="9" t="s">
        <v>38</v>
      </c>
      <c r="D70" s="6">
        <v>50000</v>
      </c>
      <c r="E70" s="11"/>
      <c r="F70" s="9"/>
      <c r="G70" s="15"/>
    </row>
    <row r="71" spans="1:8" ht="26.25" x14ac:dyDescent="0.25">
      <c r="B71" s="7"/>
      <c r="C71" s="9"/>
      <c r="D71" s="6"/>
      <c r="E71" s="11">
        <v>421478</v>
      </c>
      <c r="F71" s="9" t="s">
        <v>58</v>
      </c>
      <c r="G71" s="15">
        <v>50000</v>
      </c>
    </row>
    <row r="72" spans="1:8" ht="16.5" thickBot="1" x14ac:dyDescent="0.3">
      <c r="B72" s="7"/>
      <c r="C72" s="9"/>
      <c r="D72" s="6"/>
      <c r="E72" s="43"/>
      <c r="F72" s="24"/>
      <c r="G72" s="20">
        <f>SUM(G70:G71)</f>
        <v>50000</v>
      </c>
    </row>
    <row r="73" spans="1:8" ht="16.5" thickTop="1" x14ac:dyDescent="0.25">
      <c r="B73" s="7"/>
      <c r="C73" s="9"/>
      <c r="D73" s="6"/>
      <c r="E73" s="44"/>
      <c r="F73" s="9"/>
      <c r="G73" s="10"/>
    </row>
    <row r="74" spans="1:8" x14ac:dyDescent="0.25">
      <c r="A74" s="16"/>
      <c r="B74" s="17">
        <v>65321</v>
      </c>
      <c r="C74" s="28" t="s">
        <v>39</v>
      </c>
      <c r="D74" s="15">
        <v>330000</v>
      </c>
      <c r="E74" s="44">
        <v>323292</v>
      </c>
      <c r="F74" s="37" t="s">
        <v>54</v>
      </c>
      <c r="G74" s="6">
        <v>60000</v>
      </c>
    </row>
    <row r="75" spans="1:8" x14ac:dyDescent="0.25">
      <c r="A75" s="16"/>
      <c r="B75" s="17"/>
      <c r="C75" s="28"/>
      <c r="D75" s="15"/>
      <c r="E75" s="44">
        <v>3232931</v>
      </c>
      <c r="F75" s="38" t="s">
        <v>55</v>
      </c>
      <c r="G75" s="6">
        <v>136125</v>
      </c>
    </row>
    <row r="76" spans="1:8" ht="39" x14ac:dyDescent="0.25">
      <c r="A76" s="16"/>
      <c r="B76" s="17"/>
      <c r="C76" s="28"/>
      <c r="D76" s="15"/>
      <c r="E76" s="44">
        <v>3232932</v>
      </c>
      <c r="F76" s="38" t="s">
        <v>60</v>
      </c>
      <c r="G76" s="6">
        <v>50000</v>
      </c>
    </row>
    <row r="77" spans="1:8" x14ac:dyDescent="0.25">
      <c r="A77" s="16"/>
      <c r="B77" s="17"/>
      <c r="C77" s="28"/>
      <c r="D77" s="15"/>
      <c r="E77" s="44">
        <v>323297</v>
      </c>
      <c r="F77" s="9" t="s">
        <v>56</v>
      </c>
      <c r="G77" s="33">
        <v>50000</v>
      </c>
    </row>
    <row r="78" spans="1:8" x14ac:dyDescent="0.25">
      <c r="A78" s="16"/>
      <c r="B78" s="17"/>
      <c r="C78" s="28"/>
      <c r="D78" s="15"/>
      <c r="E78" s="44">
        <v>323431</v>
      </c>
      <c r="F78" s="9" t="s">
        <v>64</v>
      </c>
      <c r="G78" s="33">
        <v>33875</v>
      </c>
    </row>
    <row r="79" spans="1:8" ht="16.5" thickBot="1" x14ac:dyDescent="0.3">
      <c r="A79" s="16"/>
      <c r="B79" s="17"/>
      <c r="C79" s="28"/>
      <c r="D79" s="15"/>
      <c r="E79" s="19"/>
      <c r="F79" s="24"/>
      <c r="G79" s="20">
        <f>SUM(G74:G78)</f>
        <v>330000</v>
      </c>
    </row>
    <row r="80" spans="1:8" ht="17.25" thickTop="1" thickBot="1" x14ac:dyDescent="0.3">
      <c r="A80" s="12"/>
      <c r="B80" s="13"/>
      <c r="C80" s="24"/>
      <c r="D80" s="20">
        <f>SUM(D67:D79)</f>
        <v>381000</v>
      </c>
      <c r="E80" s="11"/>
      <c r="F80" s="9"/>
      <c r="G80" s="10"/>
    </row>
    <row r="81" spans="1:7" ht="16.5" thickTop="1" x14ac:dyDescent="0.25">
      <c r="A81" s="3" t="s">
        <v>6</v>
      </c>
      <c r="B81" s="8"/>
      <c r="C81" s="9"/>
      <c r="D81" s="6"/>
      <c r="E81" s="11"/>
      <c r="F81" s="9"/>
      <c r="G81" s="10"/>
    </row>
    <row r="82" spans="1:7" ht="26.25" x14ac:dyDescent="0.25">
      <c r="B82" s="7">
        <v>66314</v>
      </c>
      <c r="C82" s="9" t="s">
        <v>40</v>
      </c>
      <c r="D82" s="6">
        <v>7500</v>
      </c>
      <c r="E82" s="41"/>
      <c r="F82" s="9"/>
      <c r="G82" s="6"/>
    </row>
    <row r="83" spans="1:7" x14ac:dyDescent="0.25">
      <c r="B83" s="7"/>
      <c r="C83" s="9"/>
      <c r="D83" s="6"/>
      <c r="E83" s="41">
        <v>323390</v>
      </c>
      <c r="F83" s="9" t="s">
        <v>41</v>
      </c>
      <c r="G83" s="6">
        <v>7500</v>
      </c>
    </row>
    <row r="84" spans="1:7" ht="16.5" thickBot="1" x14ac:dyDescent="0.3">
      <c r="A84" s="18"/>
      <c r="B84" s="19"/>
      <c r="C84" s="29"/>
      <c r="D84" s="20">
        <f>SUM(D82:D83)</f>
        <v>7500</v>
      </c>
      <c r="E84" s="42"/>
      <c r="F84" s="24"/>
      <c r="G84" s="20">
        <f>SUM(G83)</f>
        <v>7500</v>
      </c>
    </row>
    <row r="85" spans="1:7" ht="16.5" thickTop="1" x14ac:dyDescent="0.25">
      <c r="A85" s="3" t="s">
        <v>49</v>
      </c>
      <c r="B85" s="40">
        <v>71112</v>
      </c>
      <c r="C85" s="9" t="s">
        <v>62</v>
      </c>
      <c r="D85" s="36">
        <v>100000</v>
      </c>
      <c r="E85" s="11"/>
      <c r="F85" s="9"/>
      <c r="G85" s="6"/>
    </row>
    <row r="86" spans="1:7" ht="39" x14ac:dyDescent="0.25">
      <c r="A86" s="3"/>
      <c r="B86" s="8">
        <v>721191</v>
      </c>
      <c r="C86" s="9" t="s">
        <v>46</v>
      </c>
      <c r="D86" s="6">
        <v>12000</v>
      </c>
      <c r="E86" s="11"/>
      <c r="F86" s="9"/>
      <c r="G86" s="6"/>
    </row>
    <row r="87" spans="1:7" x14ac:dyDescent="0.25">
      <c r="A87" s="3"/>
      <c r="B87" s="8"/>
      <c r="C87" s="9"/>
      <c r="D87" s="6"/>
      <c r="E87" s="11"/>
      <c r="F87" s="9"/>
      <c r="G87" s="6"/>
    </row>
    <row r="88" spans="1:7" ht="27" thickBot="1" x14ac:dyDescent="0.3">
      <c r="A88" s="12"/>
      <c r="B88" s="13"/>
      <c r="C88" s="24"/>
      <c r="D88" s="20">
        <f>SUM(D85:D87)</f>
        <v>112000</v>
      </c>
      <c r="E88" s="44">
        <v>4211901</v>
      </c>
      <c r="F88" s="9" t="s">
        <v>63</v>
      </c>
      <c r="G88" s="6">
        <v>112000</v>
      </c>
    </row>
    <row r="89" spans="1:7" ht="17.25" thickTop="1" thickBot="1" x14ac:dyDescent="0.3">
      <c r="B89" s="8"/>
      <c r="C89" s="9"/>
      <c r="D89" s="6"/>
      <c r="E89" s="19"/>
      <c r="F89" s="24"/>
      <c r="G89" s="20">
        <f>SUM(G88:G88)</f>
        <v>112000</v>
      </c>
    </row>
    <row r="90" spans="1:7" ht="16.5" thickTop="1" x14ac:dyDescent="0.25">
      <c r="B90" s="8"/>
      <c r="C90" s="9"/>
      <c r="D90" s="6"/>
      <c r="E90" s="11"/>
      <c r="F90" s="9"/>
      <c r="G90" s="6"/>
    </row>
    <row r="91" spans="1:7" ht="18.75" x14ac:dyDescent="0.3">
      <c r="A91" s="21" t="s">
        <v>69</v>
      </c>
      <c r="B91" s="22"/>
      <c r="C91" s="30"/>
      <c r="D91" s="23">
        <f>D88+D80+D62+D55+D34+D84+D65</f>
        <v>8812230</v>
      </c>
      <c r="E91" s="11"/>
      <c r="F91" s="9"/>
      <c r="G91" s="6"/>
    </row>
    <row r="92" spans="1:7" x14ac:dyDescent="0.25">
      <c r="B92" s="8"/>
      <c r="C92" s="9"/>
      <c r="D92" s="6"/>
      <c r="E92" s="11"/>
      <c r="F92" s="9"/>
      <c r="G92" s="6"/>
    </row>
    <row r="93" spans="1:7" x14ac:dyDescent="0.25">
      <c r="B93" s="8"/>
      <c r="C93" s="9"/>
      <c r="D93" s="6"/>
      <c r="E93" s="11"/>
      <c r="F93" s="9"/>
      <c r="G93" s="6"/>
    </row>
    <row r="94" spans="1:7" x14ac:dyDescent="0.25">
      <c r="B94" s="8"/>
      <c r="C94" s="9"/>
      <c r="D94" s="6"/>
      <c r="E94" s="44"/>
      <c r="F94" s="9"/>
      <c r="G94" s="6"/>
    </row>
    <row r="95" spans="1:7" x14ac:dyDescent="0.25">
      <c r="B95" s="8"/>
      <c r="C95" s="9"/>
      <c r="D95" s="6"/>
      <c r="E95" s="11"/>
      <c r="F95" s="9"/>
      <c r="G95" s="6"/>
    </row>
    <row r="96" spans="1:7" x14ac:dyDescent="0.25">
      <c r="B96" s="8"/>
      <c r="C96" s="9"/>
      <c r="D96" s="6"/>
      <c r="E96" s="44"/>
      <c r="F96" s="9"/>
      <c r="G96" s="6"/>
    </row>
    <row r="97" spans="2:7" x14ac:dyDescent="0.25">
      <c r="B97" s="8"/>
      <c r="C97" s="9"/>
      <c r="D97" s="6"/>
      <c r="E97" s="11"/>
      <c r="F97" s="9"/>
      <c r="G97" s="6"/>
    </row>
    <row r="98" spans="2:7" x14ac:dyDescent="0.25">
      <c r="B98" s="8"/>
      <c r="C98" s="9"/>
      <c r="D98" s="6"/>
      <c r="E98" s="11"/>
      <c r="F98" s="9"/>
      <c r="G98" s="6"/>
    </row>
    <row r="99" spans="2:7" x14ac:dyDescent="0.25">
      <c r="B99" s="8"/>
      <c r="C99" s="9"/>
      <c r="D99" s="6"/>
      <c r="E99" s="11"/>
      <c r="F99" s="9"/>
      <c r="G99" s="6"/>
    </row>
    <row r="100" spans="2:7" x14ac:dyDescent="0.25">
      <c r="B100" s="8"/>
      <c r="C100" s="9"/>
      <c r="D100" s="6"/>
      <c r="E100" s="11"/>
      <c r="F100" s="9"/>
      <c r="G100" s="6"/>
    </row>
    <row r="101" spans="2:7" x14ac:dyDescent="0.25">
      <c r="B101" s="8"/>
      <c r="C101" s="9"/>
      <c r="D101" s="6"/>
      <c r="E101" s="11"/>
      <c r="F101" s="9"/>
      <c r="G101" s="6"/>
    </row>
    <row r="102" spans="2:7" x14ac:dyDescent="0.25">
      <c r="B102" s="8"/>
      <c r="C102" s="9"/>
      <c r="D102" s="6"/>
      <c r="E102" s="44"/>
      <c r="F102" s="9"/>
      <c r="G102" s="6"/>
    </row>
    <row r="103" spans="2:7" x14ac:dyDescent="0.25">
      <c r="E103" s="44"/>
      <c r="F103" s="9"/>
      <c r="G103" s="6"/>
    </row>
    <row r="104" spans="2:7" x14ac:dyDescent="0.25">
      <c r="E104" s="11"/>
      <c r="F104" s="9"/>
      <c r="G104" s="10"/>
    </row>
  </sheetData>
  <phoneticPr fontId="2" type="noConversion"/>
  <pageMargins left="0.28000000000000003" right="0.16" top="0.16" bottom="0.45" header="0.44" footer="0.23"/>
  <pageSetup paperSize="9" orientation="landscape" horizontalDpi="4294967294" verticalDpi="4294967294" r:id="rId1"/>
  <headerFooter alignWithMargins="0"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Korisnik</cp:lastModifiedBy>
  <cp:lastPrinted>2019-11-12T09:41:48Z</cp:lastPrinted>
  <dcterms:created xsi:type="dcterms:W3CDTF">2012-10-29T07:30:25Z</dcterms:created>
  <dcterms:modified xsi:type="dcterms:W3CDTF">2020-11-11T13:14:02Z</dcterms:modified>
</cp:coreProperties>
</file>